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tabRatio="602" activeTab="0"/>
  </bookViews>
  <sheets>
    <sheet name="Modulo offerta economica" sheetId="1" r:id="rId1"/>
  </sheets>
  <definedNames>
    <definedName name="_xlnm.Print_Area" localSheetId="0">'Modulo offerta economica'!$A$1:$N$46</definedName>
  </definedNames>
  <calcPr fullCalcOnLoad="1"/>
</workbook>
</file>

<file path=xl/sharedStrings.xml><?xml version="1.0" encoding="utf-8"?>
<sst xmlns="http://schemas.openxmlformats.org/spreadsheetml/2006/main" count="43" uniqueCount="42">
  <si>
    <t>* Compilare i campi evidenziati in celeste</t>
  </si>
  <si>
    <t>Ragione sociale Impresa</t>
  </si>
  <si>
    <t>Il sottoscrittore dichiara: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</si>
  <si>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</si>
  <si>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</si>
  <si>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</si>
  <si>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</si>
  <si>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</si>
  <si>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</si>
  <si>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</si>
  <si>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</si>
  <si>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</si>
  <si>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l)</t>
  </si>
  <si>
    <t>m)</t>
  </si>
  <si>
    <t>di avere preso esatta cognizione della natura dell’appalto e di tutte le circostanze generali e particolari che possono influire sulla sua esecuzione</t>
  </si>
  <si>
    <t>di essersi recato sul posto dove debbono eseguirsi i lavori</t>
  </si>
  <si>
    <t>di avere preso conoscenza e di aver tenuto conto nella formulazione dell’offerta delle condizioni contrattuali e degli oneri compresi quelli eventuali relativi alla raccolta, trasporto e smaltimento dei rifiuti e/o residui di lavorazione nonché degli obblighi e degli oneri relativi alle disposizioni in materia di sicurezza, di assicurazione, di condizioni di lavoro e di previdenza e assistenza in vigore nel luogo dove devono essere eseguiti i lavori</t>
  </si>
  <si>
    <t>di avere accertato l’esistenza e la reperibilità sul mercato dei materiali e della mano d’opera da impiegare nei lavori, in relazione ai tempi previsti per l’esecuzione degli stessi</t>
  </si>
  <si>
    <t>di avere tenuto conto, nel formulare la propria offerta di eventuali maggiorazioni per lievitazione dei prezzi che dovessero intervenire durante l’esecuzione dei lavori, rinunciando fin d’ora a qualsiasi azione o eccezione in merito</t>
  </si>
  <si>
    <t>di  accettare che la presente offerta abbia validità di 180 giorni a partire dalla data fissata per la presentazione della presente offerta</t>
  </si>
  <si>
    <t>di aver preso nota che l’atto di affidamento è immediatamente impegnativo per il/i sottoscritto/i e di impegnarsi a dare inizio ai lavori a partire dalla data del verbale di consegna lavori, anche nelle more della stipula del contratto</t>
  </si>
  <si>
    <t>Tutto ciò premesso dichiara di essere disposto ad assumere l'appalto di quanto in oggetto, offrendo  il ribasso percentuale del:</t>
  </si>
  <si>
    <t xml:space="preserve">valevole su </t>
  </si>
  <si>
    <t>RIBASSO OFFERTO [%] FINO ALLA TERZA CIFRA DECIMALE</t>
  </si>
  <si>
    <t xml:space="preserve">che sommato a </t>
  </si>
  <si>
    <t>di confermare le dichiarazioni di cui al disciplinare di gara, presentate in sede di offerta</t>
  </si>
  <si>
    <t xml:space="preserve">di accettare integralmente, senza condizione o riserva alcuna, tutte le norme e disposizioni contenute nel presente modulo di offerta, nel disciplinare di gara, nonché nel capitolato speciale d’appalto e in tutti gli altri elaborati economici, grafici e descrittivi disponibili nell’area "Allegati" della RDO on line, relativa alla procedura in oggetto, all'interno del portale https: //fornitori.coni.it </t>
  </si>
  <si>
    <t>di avere preso visione e di ritenere l’importo per l’esecuzione delle prestazioni conveniente e tale da consentire il ribasso offerto</t>
  </si>
  <si>
    <t>di avere nel complesso preso conoscenza di tutte le circostanze generali, particolari e locali, nessuna esclusa ed eccettuata, che possono avere influito o influire sia sulla esecuzione dl servizio, sia sulla determinazione della propria offerta e di giudicare, pertanto, remunerativa l’offerta economica presentata</t>
  </si>
  <si>
    <t xml:space="preserve">quale corrispettivo per l’attuazione dei piani di sicurezza per ciascun anno risulta pari a </t>
  </si>
  <si>
    <t>L'importo contrattuale annuo, al netto dell'IVA e degli oneri per l'attuazione dei piani di sicurezza non soggetti a ribasso, risulta pertanto pari:</t>
  </si>
  <si>
    <t>oltre IVA, per l’esecuzione della manutenzione ordinaria annua</t>
  </si>
  <si>
    <t>e sui  tariffari indicati all’art. 4.7.1 del capitolato speciale di appalto per la contabilizzazione degli eventuali interventi di manutenzione ordinaria extra canone e di altri eventuali interventi di manutenzione straordinaria fino all'importo massimo di spesa annuo di € 500.000,00 e sulla maggiorazione del 25,00% per spese generale ed utili di impresa per l’esecuzione di eventuali opere in economia</t>
  </si>
  <si>
    <t xml:space="preserve">quale spesa massima annua raggiungibile ai fini della contabilizzazione degli eventuali interventi di manutenzione ordinaria extra canone e di altri eventuali interventi di manutenzione straordinaria, risulta pari a </t>
  </si>
  <si>
    <t>COSTI RELATIVI ALLA SICUREZZA, di cui all’art. 87, comma 4, del D.Lgs. 163/06, fino alla seconda cifra decimale [Euro]*</t>
  </si>
  <si>
    <t>Procedura aperta in modalità telematica, per l’affidamento del servizio di conduzione e  manutenzione degli impianti tecnologici inclusi lavori manutentivi straordinari, presso lo Stadio Olimpico in Roma, per la durata di 60 mesi. R.A. 024/15/PA. CIG: 618212421D.</t>
  </si>
  <si>
    <t>CANONE ANNUO TOTALE FINO ALLA TERZA CIFRA DECIMALE</t>
  </si>
  <si>
    <t>IMPORTO CONTRATTUALE ANNUO FINO ALLA TERZA CIFRA DECIMALE</t>
  </si>
  <si>
    <t>Allegato E - Modulo offerta economica</t>
  </si>
  <si>
    <t>CANONE ANNUO OFFERTO FINO ALLA TERZA CIFRA DECIMALE</t>
  </si>
  <si>
    <t>n)</t>
  </si>
  <si>
    <t>di aver tenuto conto nel formulare la propria offerta dei sottindicati costi della sicurezza contro rischi specifici (o aziendali) afferenti all'esercizio dell'attività svolta non soggetti al ribaso d'asta, e che non rappresentano un corrispettivo aggiuntivo rispetto a quello indicato nell'offerta economica stessa, bensì una componente specifica di essa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</si>
</sst>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2]\ #,##0.00;\-[$€-2]\ #,##0.00"/>
    <numFmt numFmtId="165" formatCode="_-[$€-2]\ * #,##0.00_-;\-[$€-2]\ * #,##0.00_-;_-[$€-2]\ * &quot;-&quot;??_-"/>
    <numFmt numFmtId="166" formatCode="0.000%"/>
    <numFmt numFmtId="167" formatCode="&quot;€&quot;\ #,##0.00"/>
    <numFmt numFmtId="168" formatCode="#,##0.0000"/>
    <numFmt numFmtId="169" formatCode="0.0000%"/>
    <numFmt numFmtId="170" formatCode="0.00000%"/>
    <numFmt numFmtId="171" formatCode="&quot;€&quot;\ #,##0.0000000000"/>
    <numFmt numFmtId="172" formatCode="#.######;"/>
    <numFmt numFmtId="173" formatCode="&quot;€&quot;\ #,##0.000"/>
    <numFmt numFmtId="174" formatCode="&quot;€&quot;\ #,##0.0000"/>
    <numFmt numFmtId="175" formatCode="0.0"/>
    <numFmt numFmtId="176" formatCode="0.000"/>
    <numFmt numFmtId="177" formatCode="[$-410]dddd\ d\ mmmm\ yyyy"/>
    <numFmt numFmtId="178" formatCode="00000"/>
    <numFmt numFmtId="179" formatCode="&quot;€&quot;\ #,##0.000;\-&quot;€&quot;\ #,##0.000"/>
    <numFmt numFmtId="180" formatCode="#,##0.000"/>
    <numFmt numFmtId="181" formatCode="_-[$€-410]\ * #,##0.00_-;\-[$€-410]\ * #,##0.00_-;_-[$€-410]\ * &quot;-&quot;??_-;_-@_-"/>
  </numFmts>
  <fonts count="5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Tahoma"/>
      <family val="2"/>
    </font>
    <font>
      <b/>
      <i/>
      <sz val="12"/>
      <name val="Arial"/>
      <family val="2"/>
    </font>
    <font>
      <b/>
      <sz val="13"/>
      <name val="Arial"/>
      <family val="2"/>
    </font>
    <font>
      <sz val="10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9"/>
      <color indexed="8"/>
      <name val="Calibri"/>
      <family val="2"/>
    </font>
    <font>
      <b/>
      <i/>
      <sz val="10"/>
      <color indexed="10"/>
      <name val="Tahoma"/>
      <family val="2"/>
    </font>
    <font>
      <b/>
      <sz val="14"/>
      <color indexed="8"/>
      <name val="Calibri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rgb="FFFF0000"/>
      <name val="Arial"/>
      <family val="2"/>
    </font>
    <font>
      <b/>
      <i/>
      <sz val="10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/>
      <right/>
      <top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9" fontId="7" fillId="0" borderId="1">
      <alignment vertical="top"/>
      <protection/>
    </xf>
    <xf numFmtId="9" fontId="6" fillId="0" borderId="1">
      <alignment vertical="top" wrapText="1"/>
      <protection/>
    </xf>
    <xf numFmtId="0" fontId="7" fillId="0" borderId="1">
      <alignment horizontal="justify" vertical="top" wrapText="1"/>
      <protection hidden="1"/>
    </xf>
    <xf numFmtId="0" fontId="6" fillId="0" borderId="1">
      <alignment horizontal="left" vertical="top" wrapText="1"/>
      <protection/>
    </xf>
    <xf numFmtId="0" fontId="37" fillId="19" borderId="2" applyNumberFormat="0" applyAlignment="0" applyProtection="0"/>
    <xf numFmtId="0" fontId="38" fillId="0" borderId="3" applyNumberFormat="0" applyFill="0" applyAlignment="0" applyProtection="0"/>
    <xf numFmtId="0" fontId="39" fillId="20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165" fontId="0" fillId="0" borderId="0" applyFont="0" applyFill="0" applyBorder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5" applyNumberFormat="0" applyFont="0" applyAlignment="0" applyProtection="0"/>
    <xf numFmtId="0" fontId="42" fillId="19" borderId="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horizontal="left" vertical="center" wrapText="1"/>
      <protection/>
    </xf>
    <xf numFmtId="0" fontId="2" fillId="32" borderId="0" xfId="0" applyFont="1" applyFill="1" applyAlignment="1" applyProtection="1">
      <alignment horizontal="left" vertical="center" wrapText="1"/>
      <protection/>
    </xf>
    <xf numFmtId="0" fontId="2" fillId="32" borderId="0" xfId="0" applyFont="1" applyFill="1" applyAlignment="1" applyProtection="1">
      <alignment horizontal="left" wrapText="1"/>
      <protection/>
    </xf>
    <xf numFmtId="173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52" fillId="32" borderId="0" xfId="0" applyFont="1" applyFill="1" applyAlignment="1" applyProtection="1">
      <alignment vertical="center" wrapText="1"/>
      <protection/>
    </xf>
    <xf numFmtId="0" fontId="52" fillId="32" borderId="0" xfId="0" applyFont="1" applyFill="1" applyAlignment="1" applyProtection="1">
      <alignment horizontal="left" vertical="center" wrapText="1"/>
      <protection/>
    </xf>
    <xf numFmtId="0" fontId="52" fillId="33" borderId="0" xfId="0" applyFont="1" applyFill="1" applyAlignment="1" applyProtection="1">
      <alignment horizontal="left" vertical="center" wrapText="1"/>
      <protection/>
    </xf>
    <xf numFmtId="44" fontId="52" fillId="32" borderId="0" xfId="0" applyNumberFormat="1" applyFont="1" applyFill="1" applyAlignment="1" applyProtection="1">
      <alignment horizontal="left" vertical="center" wrapText="1"/>
      <protection/>
    </xf>
    <xf numFmtId="0" fontId="53" fillId="33" borderId="0" xfId="0" applyFont="1" applyFill="1" applyAlignment="1">
      <alignment wrapText="1"/>
    </xf>
    <xf numFmtId="166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11" fillId="32" borderId="0" xfId="0" applyFont="1" applyFill="1" applyAlignment="1" applyProtection="1">
      <alignment vertical="center" wrapText="1"/>
      <protection/>
    </xf>
    <xf numFmtId="0" fontId="12" fillId="32" borderId="0" xfId="0" applyFont="1" applyFill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horizontal="left"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181" fontId="2" fillId="35" borderId="0" xfId="0" applyNumberFormat="1" applyFont="1" applyFill="1" applyAlignment="1" applyProtection="1">
      <alignment horizontal="center" vertical="center" wrapText="1"/>
      <protection/>
    </xf>
    <xf numFmtId="0" fontId="10" fillId="32" borderId="0" xfId="0" applyFont="1" applyFill="1" applyAlignment="1" applyProtection="1">
      <alignment horizontal="left" vertical="center" wrapText="1"/>
      <protection/>
    </xf>
    <xf numFmtId="0" fontId="54" fillId="33" borderId="0" xfId="0" applyFont="1" applyFill="1" applyAlignment="1">
      <alignment horizontal="left" vertical="center" wrapText="1"/>
    </xf>
    <xf numFmtId="0" fontId="2" fillId="36" borderId="11" xfId="0" applyFont="1" applyFill="1" applyBorder="1" applyAlignment="1" applyProtection="1">
      <alignment horizontal="left" vertical="center" wrapText="1"/>
      <protection/>
    </xf>
    <xf numFmtId="0" fontId="55" fillId="32" borderId="12" xfId="0" applyFont="1" applyFill="1" applyBorder="1" applyAlignment="1" applyProtection="1">
      <alignment horizontal="left" vertical="center" wrapText="1"/>
      <protection/>
    </xf>
    <xf numFmtId="0" fontId="55" fillId="32" borderId="0" xfId="0" applyFont="1" applyFill="1" applyAlignment="1" applyProtection="1">
      <alignment horizontal="left" vertical="center" wrapText="1"/>
      <protection/>
    </xf>
    <xf numFmtId="0" fontId="9" fillId="32" borderId="0" xfId="0" applyFont="1" applyFill="1" applyBorder="1" applyAlignment="1" applyProtection="1">
      <alignment horizontal="left" vertical="center" wrapText="1"/>
      <protection/>
    </xf>
    <xf numFmtId="0" fontId="9" fillId="34" borderId="13" xfId="0" applyFont="1" applyFill="1" applyBorder="1" applyAlignment="1" applyProtection="1">
      <alignment horizontal="center" vertical="center" wrapText="1"/>
      <protection locked="0"/>
    </xf>
    <xf numFmtId="0" fontId="9" fillId="34" borderId="14" xfId="0" applyFont="1" applyFill="1" applyBorder="1" applyAlignment="1" applyProtection="1">
      <alignment horizontal="center" vertical="center" wrapText="1"/>
      <protection locked="0"/>
    </xf>
    <xf numFmtId="0" fontId="9" fillId="34" borderId="15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56" fillId="32" borderId="12" xfId="0" applyFont="1" applyFill="1" applyBorder="1" applyAlignment="1" applyProtection="1">
      <alignment horizontal="left" vertical="center" wrapText="1"/>
      <protection/>
    </xf>
    <xf numFmtId="0" fontId="56" fillId="32" borderId="0" xfId="0" applyFont="1" applyFill="1" applyAlignment="1" applyProtection="1">
      <alignment horizontal="left" vertical="center" wrapText="1"/>
      <protection/>
    </xf>
    <xf numFmtId="180" fontId="2" fillId="34" borderId="11" xfId="0" applyNumberFormat="1" applyFont="1" applyFill="1" applyBorder="1" applyAlignment="1" applyProtection="1">
      <alignment horizontal="center" vertical="center" wrapText="1"/>
      <protection hidden="1" locked="0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Hyperlink" xfId="40"/>
    <cellStyle name="Followed 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Comma" xfId="50"/>
    <cellStyle name="Comma [0]" xfId="51"/>
    <cellStyle name="Neutrale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85725</xdr:rowOff>
    </xdr:from>
    <xdr:to>
      <xdr:col>1</xdr:col>
      <xdr:colOff>1800225</xdr:colOff>
      <xdr:row>2</xdr:row>
      <xdr:rowOff>133350</xdr:rowOff>
    </xdr:to>
    <xdr:pic>
      <xdr:nvPicPr>
        <xdr:cNvPr id="1" name="Picture 90" descr="Logo CO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85725"/>
          <a:ext cx="1752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Q41"/>
  <sheetViews>
    <sheetView tabSelected="1" zoomScale="85" zoomScaleNormal="85" zoomScalePageLayoutView="0" workbookViewId="0" topLeftCell="A31">
      <selection activeCell="F26" sqref="F26"/>
    </sheetView>
  </sheetViews>
  <sheetFormatPr defaultColWidth="9.140625" defaultRowHeight="12.75"/>
  <cols>
    <col min="1" max="1" width="6.8515625" style="1" customWidth="1"/>
    <col min="2" max="2" width="35.57421875" style="1" customWidth="1"/>
    <col min="3" max="3" width="4.57421875" style="1" customWidth="1"/>
    <col min="4" max="4" width="10.140625" style="1" customWidth="1"/>
    <col min="5" max="5" width="11.00390625" style="1" customWidth="1"/>
    <col min="6" max="6" width="48.421875" style="1" customWidth="1"/>
    <col min="7" max="7" width="22.7109375" style="2" customWidth="1"/>
    <col min="8" max="8" width="21.7109375" style="1" customWidth="1"/>
    <col min="9" max="9" width="3.421875" style="8" hidden="1" customWidth="1"/>
    <col min="10" max="10" width="20.57421875" style="8" hidden="1" customWidth="1"/>
    <col min="11" max="11" width="12.00390625" style="8" bestFit="1" customWidth="1"/>
    <col min="12" max="16384" width="9.140625" style="1" customWidth="1"/>
  </cols>
  <sheetData>
    <row r="1" spans="4:7" s="12" customFormat="1" ht="34.5" customHeight="1">
      <c r="D1" s="26" t="s">
        <v>38</v>
      </c>
      <c r="E1" s="26"/>
      <c r="F1" s="26"/>
      <c r="G1" s="26"/>
    </row>
    <row r="2" s="12" customFormat="1" ht="21.75" customHeight="1"/>
    <row r="3" s="12" customFormat="1" ht="21.75" customHeight="1"/>
    <row r="4" spans="1:14" s="12" customFormat="1" ht="74.25" customHeight="1" thickBot="1">
      <c r="A4" s="34" t="s">
        <v>35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2:8" ht="28.5" customHeight="1" thickTop="1">
      <c r="B5" s="30" t="s">
        <v>0</v>
      </c>
      <c r="C5" s="30"/>
      <c r="D5" s="30"/>
      <c r="E5" s="30"/>
      <c r="F5" s="30"/>
      <c r="G5" s="3"/>
      <c r="H5" s="3"/>
    </row>
    <row r="6" spans="2:11" s="4" customFormat="1" ht="13.5" customHeight="1" thickBot="1">
      <c r="B6" s="5"/>
      <c r="C6" s="5"/>
      <c r="D6" s="5"/>
      <c r="E6" s="5"/>
      <c r="F6" s="5"/>
      <c r="I6" s="9"/>
      <c r="J6" s="10"/>
      <c r="K6" s="9"/>
    </row>
    <row r="7" spans="2:11" s="4" customFormat="1" ht="27" customHeight="1" thickBot="1">
      <c r="B7" s="31" t="s">
        <v>1</v>
      </c>
      <c r="C7" s="32"/>
      <c r="D7" s="32"/>
      <c r="E7" s="32"/>
      <c r="F7" s="33"/>
      <c r="G7" s="28" t="str">
        <f>+IF(B7="","Indicare la 'Ragione sociale per esteso'",IF(B7="Ragione sociale Impresa","Indicare la 'Ragione sociale per esteso'",""))</f>
        <v>Indicare la 'Ragione sociale per esteso'</v>
      </c>
      <c r="H7" s="29"/>
      <c r="I7" s="9"/>
      <c r="J7" s="10">
        <f>+IF(B7="","- Ragione sociale","")</f>
      </c>
      <c r="K7" s="9"/>
    </row>
    <row r="8" spans="2:11" s="4" customFormat="1" ht="21.75" customHeight="1">
      <c r="B8" s="5"/>
      <c r="C8" s="5"/>
      <c r="D8" s="5"/>
      <c r="E8" s="5"/>
      <c r="F8" s="5"/>
      <c r="G8" s="9"/>
      <c r="H8" s="9"/>
      <c r="I8" s="9"/>
      <c r="J8" s="10"/>
      <c r="K8" s="9"/>
    </row>
    <row r="9" spans="1:11" s="4" customFormat="1" ht="21.75" customHeight="1">
      <c r="A9" s="21" t="s">
        <v>2</v>
      </c>
      <c r="B9" s="21"/>
      <c r="C9" s="21"/>
      <c r="D9" s="21"/>
      <c r="E9" s="21"/>
      <c r="F9" s="21"/>
      <c r="G9" s="9"/>
      <c r="H9" s="9"/>
      <c r="I9" s="9"/>
      <c r="J9" s="10"/>
      <c r="K9" s="9"/>
    </row>
    <row r="10" spans="1:14" s="4" customFormat="1" ht="21.75" customHeight="1">
      <c r="A10" s="14" t="s">
        <v>3</v>
      </c>
      <c r="B10" s="21" t="s">
        <v>25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s="4" customFormat="1" ht="78" customHeight="1">
      <c r="A11" s="14" t="s">
        <v>4</v>
      </c>
      <c r="B11" s="21" t="s">
        <v>26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s="4" customFormat="1" ht="30" customHeight="1">
      <c r="A12" s="14" t="s">
        <v>5</v>
      </c>
      <c r="B12" s="21" t="s">
        <v>14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s="4" customFormat="1" ht="51" customHeight="1">
      <c r="A13" s="14" t="s">
        <v>6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s="4" customFormat="1" ht="78" customHeight="1">
      <c r="A14" s="14" t="s">
        <v>7</v>
      </c>
      <c r="B14" s="21" t="s">
        <v>16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s="4" customFormat="1" ht="32.25" customHeight="1">
      <c r="A15" s="14" t="s">
        <v>8</v>
      </c>
      <c r="B15" s="21" t="s">
        <v>27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s="4" customFormat="1" ht="57.75" customHeight="1">
      <c r="A16" s="14" t="s">
        <v>9</v>
      </c>
      <c r="B16" s="21" t="s">
        <v>28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s="4" customFormat="1" ht="60.75" customHeight="1">
      <c r="A17" s="14" t="s">
        <v>10</v>
      </c>
      <c r="B17" s="21" t="s">
        <v>17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s="4" customFormat="1" ht="59.25" customHeight="1">
      <c r="A18" s="14" t="s">
        <v>11</v>
      </c>
      <c r="B18" s="21" t="s">
        <v>18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s="4" customFormat="1" ht="60.75" customHeight="1" thickBot="1">
      <c r="A19" s="14" t="s">
        <v>12</v>
      </c>
      <c r="B19" s="21" t="s">
        <v>41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2:17" s="19" customFormat="1" ht="67.5" customHeight="1" thickBot="1">
      <c r="B20" s="27" t="s">
        <v>34</v>
      </c>
      <c r="C20" s="27"/>
      <c r="D20" s="27"/>
      <c r="E20" s="27"/>
      <c r="F20" s="37"/>
      <c r="G20" s="35"/>
      <c r="H20" s="36"/>
      <c r="Q20" s="20"/>
    </row>
    <row r="21" spans="1:14" s="4" customFormat="1" ht="44.25" customHeight="1">
      <c r="A21" s="14" t="s">
        <v>13</v>
      </c>
      <c r="B21" s="21" t="s">
        <v>19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s="4" customFormat="1" ht="54" customHeight="1">
      <c r="A22" s="14" t="s">
        <v>40</v>
      </c>
      <c r="B22" s="21" t="s">
        <v>20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s="4" customFormat="1" ht="21.75" customHeight="1">
      <c r="A23" s="25" t="s">
        <v>21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s="4" customFormat="1" ht="21.7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2:11" s="4" customFormat="1" ht="11.25" customHeight="1" thickBot="1">
      <c r="B25" s="5"/>
      <c r="C25" s="5"/>
      <c r="D25" s="5"/>
      <c r="E25" s="5"/>
      <c r="F25" s="5"/>
      <c r="G25" s="9"/>
      <c r="H25" s="9"/>
      <c r="I25" s="9"/>
      <c r="J25" s="10"/>
      <c r="K25" s="9"/>
    </row>
    <row r="26" spans="2:11" s="4" customFormat="1" ht="42" customHeight="1" thickBot="1">
      <c r="B26" s="27" t="s">
        <v>23</v>
      </c>
      <c r="C26" s="27"/>
      <c r="D26" s="27"/>
      <c r="E26" s="27"/>
      <c r="F26" s="13"/>
      <c r="G26" s="28" t="str">
        <f>+IF(F26="","Indicare il 'Ribasso % offerto'","")</f>
        <v>Indicare il 'Ribasso % offerto'</v>
      </c>
      <c r="H26" s="29"/>
      <c r="I26" s="9"/>
      <c r="J26" s="10" t="str">
        <f>+IF(F26="","- Ribasso % offerto","")</f>
        <v>- Ribasso % offerto</v>
      </c>
      <c r="K26" s="9"/>
    </row>
    <row r="27" spans="2:11" s="4" customFormat="1" ht="23.25" customHeight="1">
      <c r="B27" s="6"/>
      <c r="C27" s="5"/>
      <c r="D27" s="5"/>
      <c r="E27" s="5"/>
      <c r="F27" s="5"/>
      <c r="I27" s="9"/>
      <c r="J27" s="10"/>
      <c r="K27" s="9"/>
    </row>
    <row r="28" spans="2:11" s="4" customFormat="1" ht="41.25" customHeight="1">
      <c r="B28" s="15" t="s">
        <v>22</v>
      </c>
      <c r="C28" s="24">
        <v>862000</v>
      </c>
      <c r="D28" s="24"/>
      <c r="E28" s="24"/>
      <c r="F28" s="21" t="s">
        <v>31</v>
      </c>
      <c r="G28" s="21"/>
      <c r="H28" s="21"/>
      <c r="I28" s="9"/>
      <c r="J28" s="10"/>
      <c r="K28" s="9"/>
    </row>
    <row r="29" spans="2:11" s="4" customFormat="1" ht="23.25" customHeight="1">
      <c r="B29" s="6"/>
      <c r="C29" s="5"/>
      <c r="D29" s="5"/>
      <c r="E29" s="5"/>
      <c r="F29" s="5"/>
      <c r="I29" s="9"/>
      <c r="J29" s="10"/>
      <c r="K29" s="9"/>
    </row>
    <row r="30" spans="1:11" s="4" customFormat="1" ht="51" customHeight="1">
      <c r="A30" s="21" t="s">
        <v>32</v>
      </c>
      <c r="B30" s="21"/>
      <c r="C30" s="21"/>
      <c r="D30" s="21"/>
      <c r="E30" s="21"/>
      <c r="F30" s="21"/>
      <c r="G30" s="21"/>
      <c r="H30" s="21"/>
      <c r="I30" s="9"/>
      <c r="J30" s="10"/>
      <c r="K30" s="9"/>
    </row>
    <row r="31" spans="1:11" s="4" customFormat="1" ht="22.5" customHeight="1">
      <c r="A31" s="17"/>
      <c r="B31" s="18"/>
      <c r="C31" s="18"/>
      <c r="D31" s="18"/>
      <c r="E31" s="18"/>
      <c r="F31" s="18"/>
      <c r="G31" s="18"/>
      <c r="H31" s="18"/>
      <c r="I31" s="9"/>
      <c r="J31" s="10"/>
      <c r="K31" s="9"/>
    </row>
    <row r="32" spans="1:11" s="4" customFormat="1" ht="46.5" customHeight="1" thickBot="1">
      <c r="A32" s="21" t="s">
        <v>30</v>
      </c>
      <c r="B32" s="21"/>
      <c r="C32" s="21"/>
      <c r="D32" s="21"/>
      <c r="E32" s="21"/>
      <c r="F32" s="21"/>
      <c r="G32" s="21"/>
      <c r="H32" s="21"/>
      <c r="I32" s="9"/>
      <c r="J32" s="10"/>
      <c r="K32" s="9"/>
    </row>
    <row r="33" spans="2:11" s="4" customFormat="1" ht="51.75" customHeight="1" thickBot="1">
      <c r="B33" s="27" t="s">
        <v>39</v>
      </c>
      <c r="C33" s="27"/>
      <c r="D33" s="27"/>
      <c r="E33" s="27"/>
      <c r="F33" s="7">
        <f>ROUND(C28-($F$26*C28),3)</f>
        <v>862000</v>
      </c>
      <c r="G33" s="22"/>
      <c r="H33" s="23"/>
      <c r="I33" s="9"/>
      <c r="J33" s="10"/>
      <c r="K33" s="11"/>
    </row>
    <row r="34" spans="2:11" s="4" customFormat="1" ht="16.5" customHeight="1">
      <c r="B34" s="6"/>
      <c r="C34" s="6"/>
      <c r="D34" s="6"/>
      <c r="E34" s="6"/>
      <c r="F34" s="6"/>
      <c r="G34" s="16"/>
      <c r="H34" s="16"/>
      <c r="I34" s="9"/>
      <c r="J34" s="10"/>
      <c r="K34" s="11"/>
    </row>
    <row r="35" spans="2:11" s="4" customFormat="1" ht="31.5" customHeight="1">
      <c r="B35" s="15" t="s">
        <v>24</v>
      </c>
      <c r="C35" s="24">
        <v>68000</v>
      </c>
      <c r="D35" s="24"/>
      <c r="E35" s="24"/>
      <c r="F35" s="21" t="s">
        <v>29</v>
      </c>
      <c r="G35" s="21"/>
      <c r="H35" s="21"/>
      <c r="I35" s="9"/>
      <c r="J35" s="10"/>
      <c r="K35" s="9"/>
    </row>
    <row r="36" ht="15.75" thickBot="1"/>
    <row r="37" spans="2:11" s="4" customFormat="1" ht="51.75" customHeight="1" thickBot="1">
      <c r="B37" s="27" t="s">
        <v>36</v>
      </c>
      <c r="C37" s="27"/>
      <c r="D37" s="27"/>
      <c r="E37" s="27"/>
      <c r="F37" s="7">
        <f>SUM(F33,C35)</f>
        <v>930000</v>
      </c>
      <c r="G37" s="22"/>
      <c r="H37" s="23"/>
      <c r="I37" s="9"/>
      <c r="J37" s="10"/>
      <c r="K37" s="11"/>
    </row>
    <row r="38" spans="2:11" s="4" customFormat="1" ht="23.25" customHeight="1">
      <c r="B38" s="6"/>
      <c r="C38" s="5"/>
      <c r="D38" s="5"/>
      <c r="E38" s="5"/>
      <c r="F38" s="5"/>
      <c r="I38" s="9"/>
      <c r="J38" s="10"/>
      <c r="K38" s="9"/>
    </row>
    <row r="39" spans="2:11" s="4" customFormat="1" ht="76.5" customHeight="1">
      <c r="B39" s="15" t="s">
        <v>24</v>
      </c>
      <c r="C39" s="24">
        <v>500000</v>
      </c>
      <c r="D39" s="24"/>
      <c r="E39" s="24"/>
      <c r="F39" s="21" t="s">
        <v>33</v>
      </c>
      <c r="G39" s="21"/>
      <c r="H39" s="21"/>
      <c r="I39" s="9"/>
      <c r="J39" s="10"/>
      <c r="K39" s="9"/>
    </row>
    <row r="40" ht="15.75" thickBot="1"/>
    <row r="41" spans="2:11" s="4" customFormat="1" ht="51.75" customHeight="1" thickBot="1">
      <c r="B41" s="27" t="s">
        <v>37</v>
      </c>
      <c r="C41" s="27"/>
      <c r="D41" s="27"/>
      <c r="E41" s="27"/>
      <c r="F41" s="7">
        <f>SUM(F37,C39)</f>
        <v>1430000</v>
      </c>
      <c r="G41" s="22"/>
      <c r="H41" s="23"/>
      <c r="I41" s="9"/>
      <c r="J41" s="10"/>
      <c r="K41" s="11"/>
    </row>
  </sheetData>
  <sheetProtection password="DA17" sheet="1"/>
  <mergeCells count="37">
    <mergeCell ref="G20:H20"/>
    <mergeCell ref="A4:N4"/>
    <mergeCell ref="B10:N10"/>
    <mergeCell ref="B22:N22"/>
    <mergeCell ref="A9:F9"/>
    <mergeCell ref="B17:N17"/>
    <mergeCell ref="B18:N18"/>
    <mergeCell ref="B19:N19"/>
    <mergeCell ref="B20:E20"/>
    <mergeCell ref="F35:H35"/>
    <mergeCell ref="A32:H32"/>
    <mergeCell ref="F28:H28"/>
    <mergeCell ref="F39:H39"/>
    <mergeCell ref="B41:E41"/>
    <mergeCell ref="C39:E39"/>
    <mergeCell ref="G41:H41"/>
    <mergeCell ref="B37:E37"/>
    <mergeCell ref="D1:G1"/>
    <mergeCell ref="G33:H33"/>
    <mergeCell ref="B33:E33"/>
    <mergeCell ref="G26:H26"/>
    <mergeCell ref="B26:E26"/>
    <mergeCell ref="B5:F5"/>
    <mergeCell ref="B7:F7"/>
    <mergeCell ref="G7:H7"/>
    <mergeCell ref="B15:N15"/>
    <mergeCell ref="B16:N16"/>
    <mergeCell ref="B21:N21"/>
    <mergeCell ref="B11:N11"/>
    <mergeCell ref="B12:N12"/>
    <mergeCell ref="B13:N13"/>
    <mergeCell ref="B14:N14"/>
    <mergeCell ref="G37:H37"/>
    <mergeCell ref="A30:H30"/>
    <mergeCell ref="C35:E35"/>
    <mergeCell ref="A23:N24"/>
    <mergeCell ref="C28:E28"/>
  </mergeCells>
  <dataValidations count="2">
    <dataValidation type="custom" allowBlank="1" showInputMessage="1" showErrorMessage="1" errorTitle="Errore" error="Non è ammesso:&#10;- Ribasso % negativo&#10;- Ribasso % con un numero di cifre decimali superiori a 3 (Tre)" sqref="F26">
      <formula1>AND(F26&gt;=0,F26&lt;=100%,LEN(TEXT(F26*100-INT(F26*100),"0,000#"))&lt;6)</formula1>
    </dataValidation>
    <dataValidation type="custom" allowBlank="1" showInputMessage="1" showErrorMessage="1" errorTitle="Errore!" error="Non sono ammessi prezzi unitari:&#10;- negativi&#10;- pari a Zero&#10;- con un numero di cifre decimali maggiori di 2." sqref="F20">
      <formula1>AND(F20&gt;0,LEN(TEXT(F20-INT(F20),"0,00#"))&lt;5)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48" r:id="rId2"/>
  <headerFooter alignWithMargins="0">
    <oddFooter>&amp;LModulo offerta&amp;CPag.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 SpA</dc:creator>
  <cp:keywords/>
  <dc:description/>
  <cp:lastModifiedBy>322302</cp:lastModifiedBy>
  <cp:lastPrinted>2015-03-30T15:51:22Z</cp:lastPrinted>
  <dcterms:created xsi:type="dcterms:W3CDTF">2009-02-24T13:31:04Z</dcterms:created>
  <dcterms:modified xsi:type="dcterms:W3CDTF">2015-03-30T15:51:56Z</dcterms:modified>
  <cp:category/>
  <cp:version/>
  <cp:contentType/>
  <cp:contentStatus/>
</cp:coreProperties>
</file>