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DSA 2017 e oltre" sheetId="1" r:id="rId1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</calcChain>
</file>

<file path=xl/sharedStrings.xml><?xml version="1.0" encoding="utf-8"?>
<sst xmlns="http://schemas.openxmlformats.org/spreadsheetml/2006/main" count="197" uniqueCount="38">
  <si>
    <t>X</t>
  </si>
  <si>
    <t>Rafting (Canoa-kayak)</t>
  </si>
  <si>
    <t>Sedile fisso (Canottaggio)</t>
  </si>
  <si>
    <t>American Football</t>
  </si>
  <si>
    <t>Tiro Dinamico Sportivo</t>
  </si>
  <si>
    <t xml:space="preserve">Wushu Kung Fu </t>
  </si>
  <si>
    <t>Twirling (Ginnastica)</t>
  </si>
  <si>
    <t>Turismo equestre</t>
  </si>
  <si>
    <t>Sport Orientamento</t>
  </si>
  <si>
    <t>Sport Bowling</t>
  </si>
  <si>
    <t>Scacchistica</t>
  </si>
  <si>
    <t>Pallatamburello</t>
  </si>
  <si>
    <t>Pallapugno</t>
  </si>
  <si>
    <t xml:space="preserve">Kickboxing </t>
  </si>
  <si>
    <t>Gioco  Bridge</t>
  </si>
  <si>
    <t xml:space="preserve">Giochi e  Sport Tradizionali </t>
  </si>
  <si>
    <t>Dama</t>
  </si>
  <si>
    <t>Cricket</t>
  </si>
  <si>
    <t>Biliardo Sportivo</t>
  </si>
  <si>
    <t xml:space="preserve">Arrampicata Sportiva </t>
  </si>
  <si>
    <t>Del. 495 del 28/11/2017</t>
  </si>
  <si>
    <t>Del. 363 del 21/09/2017</t>
  </si>
  <si>
    <t>Del. 351 del 21/09/2017</t>
  </si>
  <si>
    <t>Del.293 del 18/07/2017</t>
  </si>
  <si>
    <t>Del.292 del 18/07/2017</t>
  </si>
  <si>
    <t>Del.291 del 18/07/2017</t>
  </si>
  <si>
    <t>Del.258 del 20/06/2017</t>
  </si>
  <si>
    <t>Del.252 del 20/06/2017</t>
  </si>
  <si>
    <t>Del.133 del 04/04/2017</t>
  </si>
  <si>
    <t>Del.132 del 04/04/2017</t>
  </si>
  <si>
    <t>Del.126 del 04/04/2017</t>
  </si>
  <si>
    <t>Del.88 del 14/03/2017</t>
  </si>
  <si>
    <t>Del.77 del 14/03/2017</t>
  </si>
  <si>
    <t>Del.498 del 22/11/2016</t>
  </si>
  <si>
    <t>periodo di competenza dell'importo assegnato</t>
  </si>
  <si>
    <t>importo assegnato</t>
  </si>
  <si>
    <t>ragione sociale beneficiario</t>
  </si>
  <si>
    <t>Del. 496 del 28/11/2017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</si>
</sst>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13" workbookViewId="0">
      <selection activeCell="G41" sqref="G41"/>
    </sheetView>
  </sheetViews>
  <sheetFormatPr defaultRowHeight="14.4" x14ac:dyDescent="0.3"/>
  <cols>
    <col min="1" max="1" width="28" customWidth="1"/>
    <col min="2" max="2" width="18.109375" customWidth="1"/>
    <col min="3" max="3" width="24.109375" customWidth="1"/>
    <col min="4" max="17" width="12.6640625" customWidth="1"/>
  </cols>
  <sheetData>
    <row r="1" spans="1:18" ht="75" customHeight="1" x14ac:dyDescent="0.3">
      <c r="A1" s="6" t="s">
        <v>36</v>
      </c>
      <c r="B1" s="7" t="s">
        <v>35</v>
      </c>
      <c r="C1" s="6" t="s">
        <v>34</v>
      </c>
      <c r="D1" s="5" t="s">
        <v>33</v>
      </c>
      <c r="E1" s="5" t="s">
        <v>32</v>
      </c>
      <c r="F1" s="5" t="s">
        <v>31</v>
      </c>
      <c r="G1" s="5" t="s">
        <v>30</v>
      </c>
      <c r="H1" s="5" t="s">
        <v>29</v>
      </c>
      <c r="I1" s="5" t="s">
        <v>28</v>
      </c>
      <c r="J1" s="5" t="s">
        <v>27</v>
      </c>
      <c r="K1" s="5" t="s">
        <v>26</v>
      </c>
      <c r="L1" s="5" t="s">
        <v>25</v>
      </c>
      <c r="M1" s="5" t="s">
        <v>24</v>
      </c>
      <c r="N1" s="5" t="s">
        <v>23</v>
      </c>
      <c r="O1" s="5" t="s">
        <v>22</v>
      </c>
      <c r="P1" s="5" t="s">
        <v>21</v>
      </c>
      <c r="Q1" s="5" t="s">
        <v>20</v>
      </c>
      <c r="R1" s="5" t="s">
        <v>37</v>
      </c>
    </row>
    <row r="2" spans="1:18" x14ac:dyDescent="0.3">
      <c r="A2" s="3" t="s">
        <v>19</v>
      </c>
      <c r="B2" s="4">
        <f>35971+35971+98939+25000+100000+150000+103700+18300+10526</f>
        <v>578407</v>
      </c>
      <c r="C2" s="1">
        <v>2017</v>
      </c>
      <c r="D2" s="1" t="s">
        <v>0</v>
      </c>
      <c r="E2" s="1"/>
      <c r="F2" s="1" t="s">
        <v>0</v>
      </c>
      <c r="G2" s="1" t="s">
        <v>0</v>
      </c>
      <c r="H2" s="1" t="s">
        <v>0</v>
      </c>
      <c r="I2" s="1" t="s">
        <v>0</v>
      </c>
      <c r="J2" s="1"/>
      <c r="K2" s="1"/>
      <c r="L2" s="1" t="s">
        <v>0</v>
      </c>
      <c r="M2" s="1" t="s">
        <v>0</v>
      </c>
      <c r="N2" s="1"/>
      <c r="O2" s="1"/>
      <c r="P2" s="1"/>
      <c r="Q2" s="8" t="s">
        <v>0</v>
      </c>
      <c r="R2" s="9"/>
    </row>
    <row r="3" spans="1:18" x14ac:dyDescent="0.3">
      <c r="A3" s="3" t="s">
        <v>18</v>
      </c>
      <c r="B3" s="2">
        <f>59336+59336+125361+33892+15609+10526</f>
        <v>304060</v>
      </c>
      <c r="C3" s="1">
        <v>2017</v>
      </c>
      <c r="D3" s="1" t="s">
        <v>0</v>
      </c>
      <c r="E3" s="1"/>
      <c r="F3" s="1" t="s">
        <v>0</v>
      </c>
      <c r="G3" s="1"/>
      <c r="H3" s="1" t="s">
        <v>0</v>
      </c>
      <c r="I3" s="1"/>
      <c r="J3" s="1"/>
      <c r="K3" s="1" t="s">
        <v>0</v>
      </c>
      <c r="L3" s="1"/>
      <c r="M3" s="1"/>
      <c r="N3" s="1"/>
      <c r="O3" s="1"/>
      <c r="P3" s="1" t="s">
        <v>0</v>
      </c>
      <c r="Q3" s="8" t="s">
        <v>0</v>
      </c>
      <c r="R3" s="9"/>
    </row>
    <row r="4" spans="1:18" x14ac:dyDescent="0.3">
      <c r="A4" s="3" t="s">
        <v>17</v>
      </c>
      <c r="B4" s="2">
        <f>22094+22094+31845+21711+5000+20728+10526</f>
        <v>133998</v>
      </c>
      <c r="C4" s="1">
        <v>2017</v>
      </c>
      <c r="D4" s="1" t="s">
        <v>0</v>
      </c>
      <c r="E4" s="1"/>
      <c r="F4" s="1" t="s">
        <v>0</v>
      </c>
      <c r="G4" s="1"/>
      <c r="H4" s="1" t="s">
        <v>0</v>
      </c>
      <c r="I4" s="1"/>
      <c r="J4" s="1"/>
      <c r="K4" s="1" t="s">
        <v>0</v>
      </c>
      <c r="L4" s="1"/>
      <c r="M4" s="1"/>
      <c r="N4" s="1"/>
      <c r="O4" s="1" t="s">
        <v>0</v>
      </c>
      <c r="P4" s="1" t="s">
        <v>0</v>
      </c>
      <c r="Q4" s="8" t="s">
        <v>0</v>
      </c>
      <c r="R4" s="9"/>
    </row>
    <row r="5" spans="1:18" x14ac:dyDescent="0.3">
      <c r="A5" s="3" t="s">
        <v>16</v>
      </c>
      <c r="B5" s="4">
        <f>26957+10000+26957+88464+28816+46891+10526</f>
        <v>238611</v>
      </c>
      <c r="C5" s="1">
        <v>2017</v>
      </c>
      <c r="D5" s="1" t="s">
        <v>0</v>
      </c>
      <c r="E5" s="1" t="s">
        <v>0</v>
      </c>
      <c r="F5" s="1" t="s">
        <v>0</v>
      </c>
      <c r="G5" s="1"/>
      <c r="H5" s="1" t="s">
        <v>0</v>
      </c>
      <c r="I5" s="1"/>
      <c r="J5" s="1"/>
      <c r="K5" s="1" t="s">
        <v>0</v>
      </c>
      <c r="L5" s="1"/>
      <c r="M5" s="1"/>
      <c r="N5" s="1"/>
      <c r="O5" s="1"/>
      <c r="P5" s="1" t="s">
        <v>0</v>
      </c>
      <c r="Q5" s="8" t="s">
        <v>0</v>
      </c>
      <c r="R5" s="9"/>
    </row>
    <row r="6" spans="1:18" x14ac:dyDescent="0.3">
      <c r="A6" s="3" t="s">
        <v>15</v>
      </c>
      <c r="B6" s="2">
        <f>44281+44281+93486+5000+34643+16960+10526</f>
        <v>249177</v>
      </c>
      <c r="C6" s="1">
        <v>2017</v>
      </c>
      <c r="D6" s="1" t="s">
        <v>0</v>
      </c>
      <c r="E6" s="1"/>
      <c r="F6" s="1" t="s">
        <v>0</v>
      </c>
      <c r="G6" s="1"/>
      <c r="H6" s="1" t="s">
        <v>0</v>
      </c>
      <c r="I6" s="1"/>
      <c r="J6" s="1" t="s">
        <v>0</v>
      </c>
      <c r="K6" s="1" t="s">
        <v>0</v>
      </c>
      <c r="L6" s="1"/>
      <c r="M6" s="1"/>
      <c r="N6" s="1"/>
      <c r="O6" s="1"/>
      <c r="P6" s="1" t="s">
        <v>0</v>
      </c>
      <c r="Q6" s="8" t="s">
        <v>0</v>
      </c>
      <c r="R6" s="9"/>
    </row>
    <row r="7" spans="1:18" x14ac:dyDescent="0.3">
      <c r="A7" s="3" t="s">
        <v>14</v>
      </c>
      <c r="B7" s="2">
        <f>45772+45772+90085+5000+26170+26300+10526</f>
        <v>249625</v>
      </c>
      <c r="C7" s="1">
        <v>2017</v>
      </c>
      <c r="D7" s="1" t="s">
        <v>0</v>
      </c>
      <c r="E7" s="1"/>
      <c r="F7" s="1" t="s">
        <v>0</v>
      </c>
      <c r="G7" s="1"/>
      <c r="H7" s="1" t="s">
        <v>0</v>
      </c>
      <c r="I7" s="1"/>
      <c r="J7" s="1" t="s">
        <v>0</v>
      </c>
      <c r="K7" s="1" t="s">
        <v>0</v>
      </c>
      <c r="L7" s="1"/>
      <c r="M7" s="1"/>
      <c r="N7" s="1"/>
      <c r="O7" s="1"/>
      <c r="P7" s="1" t="s">
        <v>0</v>
      </c>
      <c r="Q7" s="8" t="s">
        <v>0</v>
      </c>
      <c r="R7" s="9"/>
    </row>
    <row r="8" spans="1:18" x14ac:dyDescent="0.3">
      <c r="A8" s="3" t="s">
        <v>13</v>
      </c>
      <c r="B8" s="2">
        <f>38641+38641+49012+62239+20740+47602+10526</f>
        <v>267401</v>
      </c>
      <c r="C8" s="1">
        <v>2017</v>
      </c>
      <c r="D8" s="1" t="s">
        <v>0</v>
      </c>
      <c r="E8" s="1"/>
      <c r="F8" s="1" t="s">
        <v>0</v>
      </c>
      <c r="G8" s="1"/>
      <c r="H8" s="1" t="s">
        <v>0</v>
      </c>
      <c r="I8" s="1"/>
      <c r="J8" s="1"/>
      <c r="K8" s="1" t="s">
        <v>0</v>
      </c>
      <c r="L8" s="1"/>
      <c r="M8" s="1" t="s">
        <v>0</v>
      </c>
      <c r="N8" s="1"/>
      <c r="O8" s="1"/>
      <c r="P8" s="1" t="s">
        <v>0</v>
      </c>
      <c r="Q8" s="8" t="s">
        <v>0</v>
      </c>
      <c r="R8" s="9"/>
    </row>
    <row r="9" spans="1:18" x14ac:dyDescent="0.3">
      <c r="A9" s="3" t="s">
        <v>12</v>
      </c>
      <c r="B9" s="2">
        <f>31940+31940+33472+14423+20257+10526</f>
        <v>142558</v>
      </c>
      <c r="C9" s="1">
        <v>2017</v>
      </c>
      <c r="D9" s="1" t="s">
        <v>0</v>
      </c>
      <c r="E9" s="1"/>
      <c r="F9" s="1" t="s">
        <v>0</v>
      </c>
      <c r="G9" s="1"/>
      <c r="H9" s="1" t="s">
        <v>0</v>
      </c>
      <c r="I9" s="1"/>
      <c r="J9" s="1"/>
      <c r="K9" s="1" t="s">
        <v>0</v>
      </c>
      <c r="L9" s="1"/>
      <c r="M9" s="1"/>
      <c r="N9" s="1"/>
      <c r="O9" s="1"/>
      <c r="P9" s="1" t="s">
        <v>0</v>
      </c>
      <c r="Q9" s="8" t="s">
        <v>0</v>
      </c>
      <c r="R9" s="9"/>
    </row>
    <row r="10" spans="1:18" x14ac:dyDescent="0.3">
      <c r="A10" s="3" t="s">
        <v>11</v>
      </c>
      <c r="B10" s="2">
        <f>44672+44672+40682+27523+31573+10526</f>
        <v>199648</v>
      </c>
      <c r="C10" s="1">
        <v>2017</v>
      </c>
      <c r="D10" s="1" t="s">
        <v>0</v>
      </c>
      <c r="E10" s="1"/>
      <c r="F10" s="1" t="s">
        <v>0</v>
      </c>
      <c r="G10" s="1"/>
      <c r="H10" s="1" t="s">
        <v>0</v>
      </c>
      <c r="I10" s="1"/>
      <c r="J10" s="1"/>
      <c r="K10" s="1" t="s">
        <v>0</v>
      </c>
      <c r="L10" s="1"/>
      <c r="M10" s="1"/>
      <c r="N10" s="1"/>
      <c r="O10" s="1"/>
      <c r="P10" s="1" t="s">
        <v>0</v>
      </c>
      <c r="Q10" s="8" t="s">
        <v>0</v>
      </c>
      <c r="R10" s="9"/>
    </row>
    <row r="11" spans="1:18" x14ac:dyDescent="0.3">
      <c r="A11" s="3" t="s">
        <v>10</v>
      </c>
      <c r="B11" s="2">
        <f>63881+63881+97050+35642+28310+10526</f>
        <v>299290</v>
      </c>
      <c r="C11" s="1">
        <v>2017</v>
      </c>
      <c r="D11" s="1" t="s">
        <v>0</v>
      </c>
      <c r="E11" s="1"/>
      <c r="F11" s="1" t="s">
        <v>0</v>
      </c>
      <c r="G11" s="1"/>
      <c r="H11" s="1" t="s">
        <v>0</v>
      </c>
      <c r="I11" s="1"/>
      <c r="J11" s="1"/>
      <c r="K11" s="1" t="s">
        <v>0</v>
      </c>
      <c r="L11" s="1"/>
      <c r="M11" s="1"/>
      <c r="N11" s="1"/>
      <c r="O11" s="1"/>
      <c r="P11" s="1" t="s">
        <v>0</v>
      </c>
      <c r="Q11" s="8" t="s">
        <v>0</v>
      </c>
      <c r="R11" s="9"/>
    </row>
    <row r="12" spans="1:18" x14ac:dyDescent="0.3">
      <c r="A12" s="3" t="s">
        <v>9</v>
      </c>
      <c r="B12" s="2">
        <f>43701+43701+14683+31215+14224+10526</f>
        <v>158050</v>
      </c>
      <c r="C12" s="1">
        <v>2017</v>
      </c>
      <c r="D12" s="1" t="s">
        <v>0</v>
      </c>
      <c r="E12" s="1"/>
      <c r="F12" s="1" t="s">
        <v>0</v>
      </c>
      <c r="G12" s="1"/>
      <c r="H12" s="1" t="s">
        <v>0</v>
      </c>
      <c r="I12" s="1"/>
      <c r="J12" s="1"/>
      <c r="K12" s="1" t="s">
        <v>0</v>
      </c>
      <c r="L12" s="1"/>
      <c r="M12" s="1"/>
      <c r="N12" s="1"/>
      <c r="O12" s="1"/>
      <c r="P12" s="1" t="s">
        <v>0</v>
      </c>
      <c r="Q12" s="8" t="s">
        <v>0</v>
      </c>
      <c r="R12" s="9"/>
    </row>
    <row r="13" spans="1:18" x14ac:dyDescent="0.3">
      <c r="A13" s="3" t="s">
        <v>8</v>
      </c>
      <c r="B13" s="2">
        <f>44284+44284+40630+63605+27795+10526</f>
        <v>231124</v>
      </c>
      <c r="C13" s="1">
        <v>2017</v>
      </c>
      <c r="D13" s="1" t="s">
        <v>0</v>
      </c>
      <c r="E13" s="1"/>
      <c r="F13" s="1" t="s">
        <v>0</v>
      </c>
      <c r="G13" s="1"/>
      <c r="H13" s="1" t="s">
        <v>0</v>
      </c>
      <c r="I13" s="1"/>
      <c r="J13" s="1"/>
      <c r="K13" s="1" t="s">
        <v>0</v>
      </c>
      <c r="L13" s="1"/>
      <c r="M13" s="1"/>
      <c r="N13" s="1"/>
      <c r="O13" s="1"/>
      <c r="P13" s="1" t="s">
        <v>0</v>
      </c>
      <c r="Q13" s="8" t="s">
        <v>0</v>
      </c>
      <c r="R13" s="9"/>
    </row>
    <row r="14" spans="1:18" x14ac:dyDescent="0.3">
      <c r="A14" s="3" t="s">
        <v>7</v>
      </c>
      <c r="B14" s="2">
        <f>42107+42107+45131+39277+29991+10526</f>
        <v>209139</v>
      </c>
      <c r="C14" s="1">
        <v>2017</v>
      </c>
      <c r="D14" s="1" t="s">
        <v>0</v>
      </c>
      <c r="E14" s="1"/>
      <c r="F14" s="1" t="s">
        <v>0</v>
      </c>
      <c r="G14" s="1"/>
      <c r="H14" s="1" t="s">
        <v>0</v>
      </c>
      <c r="I14" s="1"/>
      <c r="J14" s="1"/>
      <c r="K14" s="1" t="s">
        <v>0</v>
      </c>
      <c r="L14" s="1"/>
      <c r="M14" s="1"/>
      <c r="N14" s="1"/>
      <c r="O14" s="1"/>
      <c r="P14" s="1" t="s">
        <v>0</v>
      </c>
      <c r="Q14" s="8" t="s">
        <v>0</v>
      </c>
      <c r="R14" s="9"/>
    </row>
    <row r="15" spans="1:18" x14ac:dyDescent="0.3">
      <c r="A15" s="3" t="s">
        <v>6</v>
      </c>
      <c r="B15" s="2">
        <f>17344+17344+25562+12393+10000+24355+10526</f>
        <v>117524</v>
      </c>
      <c r="C15" s="1">
        <v>2017</v>
      </c>
      <c r="D15" s="1" t="s">
        <v>0</v>
      </c>
      <c r="E15" s="1"/>
      <c r="F15" s="1" t="s">
        <v>0</v>
      </c>
      <c r="G15" s="1"/>
      <c r="H15" s="1" t="s">
        <v>0</v>
      </c>
      <c r="I15" s="1"/>
      <c r="J15" s="1"/>
      <c r="K15" s="1" t="s">
        <v>0</v>
      </c>
      <c r="L15" s="1"/>
      <c r="M15" s="1"/>
      <c r="N15" s="1" t="s">
        <v>0</v>
      </c>
      <c r="O15" s="1"/>
      <c r="P15" s="1" t="s">
        <v>0</v>
      </c>
      <c r="Q15" s="8" t="s">
        <v>0</v>
      </c>
      <c r="R15" s="9"/>
    </row>
    <row r="16" spans="1:18" x14ac:dyDescent="0.3">
      <c r="A16" s="3" t="s">
        <v>5</v>
      </c>
      <c r="B16" s="2">
        <f>46703+46703+20282+24731+25177+10526</f>
        <v>174122</v>
      </c>
      <c r="C16" s="1">
        <v>2017</v>
      </c>
      <c r="D16" s="1" t="s">
        <v>0</v>
      </c>
      <c r="E16" s="1"/>
      <c r="F16" s="1" t="s">
        <v>0</v>
      </c>
      <c r="G16" s="1"/>
      <c r="H16" s="1" t="s">
        <v>0</v>
      </c>
      <c r="I16" s="1"/>
      <c r="J16" s="1"/>
      <c r="K16" s="1" t="s">
        <v>0</v>
      </c>
      <c r="L16" s="1"/>
      <c r="M16" s="1"/>
      <c r="N16" s="1"/>
      <c r="O16" s="1"/>
      <c r="P16" s="1" t="s">
        <v>0</v>
      </c>
      <c r="Q16" s="8" t="s">
        <v>0</v>
      </c>
      <c r="R16" s="9"/>
    </row>
    <row r="17" spans="1:18" x14ac:dyDescent="0.3">
      <c r="A17" s="3" t="s">
        <v>4</v>
      </c>
      <c r="B17" s="2">
        <f>19037+19037+37914+32590+12764+10526</f>
        <v>131868</v>
      </c>
      <c r="C17" s="1">
        <v>2017</v>
      </c>
      <c r="D17" s="1" t="s">
        <v>0</v>
      </c>
      <c r="E17" s="1"/>
      <c r="F17" s="1" t="s">
        <v>0</v>
      </c>
      <c r="G17" s="1"/>
      <c r="H17" s="1" t="s">
        <v>0</v>
      </c>
      <c r="I17" s="1"/>
      <c r="J17" s="1"/>
      <c r="K17" s="1" t="s">
        <v>0</v>
      </c>
      <c r="L17" s="1"/>
      <c r="M17" s="1"/>
      <c r="N17" s="1"/>
      <c r="O17" s="1"/>
      <c r="P17" s="1" t="s">
        <v>0</v>
      </c>
      <c r="Q17" s="8" t="s">
        <v>0</v>
      </c>
      <c r="R17" s="9"/>
    </row>
    <row r="18" spans="1:18" x14ac:dyDescent="0.3">
      <c r="A18" s="3" t="s">
        <v>3</v>
      </c>
      <c r="B18" s="2">
        <f>20236+20236+61259+17707+19618+10526</f>
        <v>149582</v>
      </c>
      <c r="C18" s="1">
        <v>2017</v>
      </c>
      <c r="D18" s="1" t="s">
        <v>0</v>
      </c>
      <c r="E18" s="1"/>
      <c r="F18" s="1" t="s">
        <v>0</v>
      </c>
      <c r="G18" s="1"/>
      <c r="H18" s="1" t="s">
        <v>0</v>
      </c>
      <c r="I18" s="1"/>
      <c r="J18" s="1"/>
      <c r="K18" s="1" t="s">
        <v>0</v>
      </c>
      <c r="L18" s="1"/>
      <c r="M18" s="1"/>
      <c r="N18" s="1"/>
      <c r="O18" s="1"/>
      <c r="P18" s="1" t="s">
        <v>0</v>
      </c>
      <c r="Q18" s="8" t="s">
        <v>0</v>
      </c>
      <c r="R18" s="9"/>
    </row>
    <row r="19" spans="1:18" x14ac:dyDescent="0.3">
      <c r="A19" s="3" t="s">
        <v>2</v>
      </c>
      <c r="B19" s="2">
        <f>18488+18488+30253+21115+36208+10526</f>
        <v>135078</v>
      </c>
      <c r="C19" s="1">
        <v>2017</v>
      </c>
      <c r="D19" s="1" t="s">
        <v>0</v>
      </c>
      <c r="E19" s="1"/>
      <c r="F19" s="1" t="s">
        <v>0</v>
      </c>
      <c r="G19" s="1"/>
      <c r="H19" s="1" t="s">
        <v>0</v>
      </c>
      <c r="I19" s="1"/>
      <c r="J19" s="1"/>
      <c r="K19" s="1" t="s">
        <v>0</v>
      </c>
      <c r="L19" s="1"/>
      <c r="M19" s="1"/>
      <c r="N19" s="1"/>
      <c r="O19" s="1"/>
      <c r="P19" s="1" t="s">
        <v>0</v>
      </c>
      <c r="Q19" s="8" t="s">
        <v>0</v>
      </c>
      <c r="R19" s="9"/>
    </row>
    <row r="20" spans="1:18" x14ac:dyDescent="0.3">
      <c r="A20" s="3" t="s">
        <v>1</v>
      </c>
      <c r="B20" s="2">
        <f>7500+7500+10000+20239+27707+10526</f>
        <v>83472</v>
      </c>
      <c r="C20" s="1">
        <v>2017</v>
      </c>
      <c r="D20" s="1" t="s">
        <v>0</v>
      </c>
      <c r="E20" s="1"/>
      <c r="F20" s="1" t="s">
        <v>0</v>
      </c>
      <c r="G20" s="1"/>
      <c r="H20" s="1" t="s">
        <v>0</v>
      </c>
      <c r="I20" s="1"/>
      <c r="J20" s="1"/>
      <c r="K20" s="1" t="s">
        <v>0</v>
      </c>
      <c r="L20" s="1"/>
      <c r="M20" s="1"/>
      <c r="N20" s="1"/>
      <c r="O20" s="1"/>
      <c r="P20" s="1" t="s">
        <v>0</v>
      </c>
      <c r="Q20" s="8" t="s">
        <v>0</v>
      </c>
      <c r="R20" s="9"/>
    </row>
    <row r="21" spans="1:18" x14ac:dyDescent="0.3">
      <c r="A21" s="3" t="s">
        <v>19</v>
      </c>
      <c r="B21" s="4">
        <v>170881</v>
      </c>
      <c r="C21" s="1">
        <v>2018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 t="s">
        <v>0</v>
      </c>
    </row>
    <row r="22" spans="1:18" x14ac:dyDescent="0.3">
      <c r="A22" s="3" t="s">
        <v>18</v>
      </c>
      <c r="B22" s="2">
        <v>244033</v>
      </c>
      <c r="C22" s="1">
        <v>2018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" t="s">
        <v>0</v>
      </c>
    </row>
    <row r="23" spans="1:18" x14ac:dyDescent="0.3">
      <c r="A23" s="3" t="s">
        <v>17</v>
      </c>
      <c r="B23" s="2">
        <v>76033</v>
      </c>
      <c r="C23" s="1">
        <v>2018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 t="s">
        <v>0</v>
      </c>
    </row>
    <row r="24" spans="1:18" x14ac:dyDescent="0.3">
      <c r="A24" s="3" t="s">
        <v>16</v>
      </c>
      <c r="B24" s="4">
        <v>142378</v>
      </c>
      <c r="C24" s="1">
        <v>2018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 t="s">
        <v>0</v>
      </c>
    </row>
    <row r="25" spans="1:18" x14ac:dyDescent="0.3">
      <c r="A25" s="3" t="s">
        <v>15</v>
      </c>
      <c r="B25" s="2">
        <v>182048</v>
      </c>
      <c r="C25" s="1">
        <v>2018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 t="s">
        <v>0</v>
      </c>
    </row>
    <row r="26" spans="1:18" x14ac:dyDescent="0.3">
      <c r="A26" s="3" t="s">
        <v>14</v>
      </c>
      <c r="B26" s="2">
        <v>181629</v>
      </c>
      <c r="C26" s="1">
        <v>2018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 t="s">
        <v>0</v>
      </c>
    </row>
    <row r="27" spans="1:18" x14ac:dyDescent="0.3">
      <c r="A27" s="3" t="s">
        <v>13</v>
      </c>
      <c r="B27" s="2">
        <v>126294</v>
      </c>
      <c r="C27" s="1">
        <v>2018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" t="s">
        <v>0</v>
      </c>
    </row>
    <row r="28" spans="1:18" x14ac:dyDescent="0.3">
      <c r="A28" s="3" t="s">
        <v>12</v>
      </c>
      <c r="B28" s="2">
        <v>97352</v>
      </c>
      <c r="C28" s="1">
        <v>2018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 t="s">
        <v>0</v>
      </c>
    </row>
    <row r="29" spans="1:18" x14ac:dyDescent="0.3">
      <c r="A29" s="3" t="s">
        <v>11</v>
      </c>
      <c r="B29" s="2">
        <v>130026</v>
      </c>
      <c r="C29" s="1">
        <v>2018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" t="s">
        <v>0</v>
      </c>
    </row>
    <row r="30" spans="1:18" x14ac:dyDescent="0.3">
      <c r="A30" s="3" t="s">
        <v>10</v>
      </c>
      <c r="B30" s="2">
        <v>224812</v>
      </c>
      <c r="C30" s="1">
        <v>2018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" t="s">
        <v>0</v>
      </c>
    </row>
    <row r="31" spans="1:18" x14ac:dyDescent="0.3">
      <c r="A31" s="3" t="s">
        <v>9</v>
      </c>
      <c r="B31" s="2">
        <v>102085</v>
      </c>
      <c r="C31" s="1">
        <v>2018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" t="s">
        <v>0</v>
      </c>
    </row>
    <row r="32" spans="1:18" x14ac:dyDescent="0.3">
      <c r="A32" s="3" t="s">
        <v>8</v>
      </c>
      <c r="B32" s="2">
        <v>129198</v>
      </c>
      <c r="C32" s="1">
        <v>2018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" t="s">
        <v>0</v>
      </c>
    </row>
    <row r="33" spans="1:18" x14ac:dyDescent="0.3">
      <c r="A33" s="3" t="s">
        <v>7</v>
      </c>
      <c r="B33" s="2">
        <v>129345</v>
      </c>
      <c r="C33" s="1">
        <v>2018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" t="s">
        <v>0</v>
      </c>
    </row>
    <row r="34" spans="1:18" x14ac:dyDescent="0.3">
      <c r="A34" s="3" t="s">
        <v>6</v>
      </c>
      <c r="B34" s="2">
        <v>60250</v>
      </c>
      <c r="C34" s="1">
        <v>2018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" t="s">
        <v>0</v>
      </c>
    </row>
    <row r="35" spans="1:18" x14ac:dyDescent="0.3">
      <c r="A35" s="3" t="s">
        <v>5</v>
      </c>
      <c r="B35" s="2">
        <v>113688</v>
      </c>
      <c r="C35" s="1">
        <v>2018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" t="s">
        <v>0</v>
      </c>
    </row>
    <row r="36" spans="1:18" x14ac:dyDescent="0.3">
      <c r="A36" s="3" t="s">
        <v>4</v>
      </c>
      <c r="B36" s="2">
        <v>75988</v>
      </c>
      <c r="C36" s="1">
        <v>2018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" t="s">
        <v>0</v>
      </c>
    </row>
    <row r="37" spans="1:18" x14ac:dyDescent="0.3">
      <c r="A37" s="3" t="s">
        <v>3</v>
      </c>
      <c r="B37" s="2">
        <v>101731</v>
      </c>
      <c r="C37" s="1">
        <v>2018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" t="s">
        <v>0</v>
      </c>
    </row>
    <row r="38" spans="1:18" x14ac:dyDescent="0.3">
      <c r="A38" s="3" t="s">
        <v>2</v>
      </c>
      <c r="B38" s="2">
        <v>67229</v>
      </c>
      <c r="C38" s="1">
        <v>2018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" t="s">
        <v>0</v>
      </c>
    </row>
    <row r="39" spans="1:18" x14ac:dyDescent="0.3">
      <c r="A39" s="3" t="s">
        <v>1</v>
      </c>
      <c r="B39" s="2">
        <v>25000</v>
      </c>
      <c r="C39" s="1">
        <v>2018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DSA 2017 e oltre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2017-12-11T16:33:28Z</dcterms:created>
  <dcterms:modified xsi:type="dcterms:W3CDTF">2017-12-11T16:43:15Z</dcterms:modified>
</cp:coreProperties>
</file>