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36418\Desktop\TRASPARENZA\Contributi\"/>
    </mc:Choice>
  </mc:AlternateContent>
  <xr:revisionPtr revIDLastSave="0" documentId="13_ncr:1_{F16C32B8-D48F-4766-80F8-32823F413F12}" xr6:coauthVersionLast="47" xr6:coauthVersionMax="47" xr10:uidLastSave="{00000000-0000-0000-0000-000000000000}"/>
  <bookViews>
    <workbookView xWindow="-120" yWindow="-120" windowWidth="29040" windowHeight="15840" xr2:uid="{7EF7B529-98B5-4701-BEEA-F4A79019DB5F}"/>
  </bookViews>
  <sheets>
    <sheet name="GSCM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C14" i="1"/>
  <c r="C12" i="1"/>
  <c r="C10" i="1"/>
  <c r="C11" i="1"/>
  <c r="C7" i="1"/>
  <c r="C6" i="1"/>
  <c r="C5" i="1"/>
  <c r="C4" i="1"/>
</calcChain>
</file>

<file path=xl/sharedStrings.xml><?xml version="1.0" encoding="utf-8"?>
<sst xmlns="http://schemas.openxmlformats.org/spreadsheetml/2006/main" count="34" uniqueCount="19">
  <si>
    <t>ragione sociale beneficiario</t>
  </si>
  <si>
    <t>periodo di competenza dell'importo assegnato</t>
  </si>
  <si>
    <t>Gruppi Militari:</t>
  </si>
  <si>
    <t xml:space="preserve">MIN. DELLA DIFESA COMANDO GEN. GUARDIA DI FINANZA </t>
  </si>
  <si>
    <t>X</t>
  </si>
  <si>
    <t xml:space="preserve">MIN. DIFESA COMANDO GENERALE ARMA CARABINIERI </t>
  </si>
  <si>
    <t xml:space="preserve">MIN. DIFESA S.M.A.  AERONAUTICA </t>
  </si>
  <si>
    <t xml:space="preserve">MINISTERO DELLA DIFESA - STATO MAGGIORE ESERCITO </t>
  </si>
  <si>
    <t xml:space="preserve">MINISTERO DELLA DIFESA S.M.M. (MARINA) </t>
  </si>
  <si>
    <t>Gruppi Civili:</t>
  </si>
  <si>
    <t xml:space="preserve">CENTRO SPORTIVO CORPO FORESTALE DELLO STATO </t>
  </si>
  <si>
    <t>DIP.TO AMM.NE PENITENZIARIA POLIZIA PENITENZIARA</t>
  </si>
  <si>
    <t xml:space="preserve">MINISTERO DELL'INTERNO VIGILI DEL FUOCO </t>
  </si>
  <si>
    <t>MINISTERO INTERNO POLIZIA DI STATO FONDO ASS.PERS. P.S.</t>
  </si>
  <si>
    <t>Del. 166 del 23/05/2023</t>
  </si>
  <si>
    <t>Guardia di Fiananza</t>
  </si>
  <si>
    <t>importo assegnato
(Aggiornamento al 13 giugno 2023)</t>
  </si>
  <si>
    <t>Del. Num. 196 del 13/06/2023</t>
  </si>
  <si>
    <t>Codice Fiscale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</si>
</sst>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6">
    <xf numFmtId="0" fontId="0" fillId="0" borderId="0" xfId="0"/>
    <xf numFmtId="0" fontId="2" fillId="0" borderId="0" xfId="0" applyFont="1"/>
    <xf numFmtId="3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4" fillId="0" borderId="2" xfId="1" applyNumberFormat="1" applyFont="1" applyBorder="1" applyAlignment="1">
      <alignment vertical="center" wrapText="1"/>
    </xf>
    <xf numFmtId="164" fontId="0" fillId="0" borderId="2" xfId="1" applyNumberFormat="1" applyFont="1" applyBorder="1" applyAlignment="1">
      <alignment vertical="center" wrapText="1"/>
    </xf>
    <xf numFmtId="0" fontId="0" fillId="0" borderId="2" xfId="1" applyNumberFormat="1" applyFont="1" applyBorder="1" applyAlignment="1">
      <alignment horizontal="center" vertical="center" wrapText="1"/>
    </xf>
    <xf numFmtId="0" fontId="6" fillId="0" borderId="2" xfId="2" applyFont="1" applyBorder="1" applyAlignment="1">
      <alignment horizontal="left" vertical="center"/>
    </xf>
    <xf numFmtId="0" fontId="1" fillId="0" borderId="2" xfId="1" applyNumberFormat="1" applyFont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164" fontId="6" fillId="0" borderId="2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164" fontId="1" fillId="0" borderId="0" xfId="1" applyNumberFormat="1" applyFont="1" applyFill="1" applyBorder="1" applyAlignment="1">
      <alignment vertical="center" wrapText="1"/>
    </xf>
    <xf numFmtId="0" fontId="1" fillId="0" borderId="0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1" fillId="0" borderId="2" xfId="1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165" fontId="2" fillId="0" borderId="2" xfId="1" applyNumberFormat="1" applyFont="1" applyFill="1" applyBorder="1" applyAlignment="1">
      <alignment vertical="center" wrapText="1"/>
    </xf>
    <xf numFmtId="165" fontId="0" fillId="0" borderId="2" xfId="1" applyNumberFormat="1" applyFont="1" applyFill="1" applyBorder="1" applyAlignment="1">
      <alignment vertical="center" wrapText="1"/>
    </xf>
  </cellXfs>
  <cellStyles count="3">
    <cellStyle name="Migliaia" xfId="1" builtinId="3"/>
    <cellStyle name="Normale" xfId="0" builtinId="0"/>
    <cellStyle name="Normale 6" xfId="2" xr:uid="{DC6D88D2-9258-4045-9A27-553A94D0EA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96879-C789-4785-BB6A-B6DC643A154F}">
  <dimension ref="A1:F18"/>
  <sheetViews>
    <sheetView tabSelected="1" workbookViewId="0">
      <selection activeCell="D25" sqref="D25"/>
    </sheetView>
  </sheetViews>
  <sheetFormatPr defaultRowHeight="15" x14ac:dyDescent="0.25"/>
  <cols>
    <col min="1" max="1" width="60.5703125" customWidth="1"/>
    <col min="2" max="2" width="23.42578125" customWidth="1"/>
    <col min="3" max="3" width="17.42578125" customWidth="1"/>
    <col min="4" max="4" width="14.5703125" customWidth="1"/>
  </cols>
  <sheetData>
    <row r="1" spans="1:6" x14ac:dyDescent="0.25">
      <c r="E1" s="1"/>
    </row>
    <row r="2" spans="1:6" ht="78.75" customHeight="1" x14ac:dyDescent="0.25">
      <c r="A2" s="3" t="s">
        <v>0</v>
      </c>
      <c r="B2" s="3" t="s">
        <v>18</v>
      </c>
      <c r="C2" s="2" t="s">
        <v>16</v>
      </c>
      <c r="D2" s="3" t="s">
        <v>1</v>
      </c>
      <c r="E2" s="13" t="s">
        <v>14</v>
      </c>
      <c r="F2" s="21" t="s">
        <v>17</v>
      </c>
    </row>
    <row r="3" spans="1:6" ht="15" customHeight="1" x14ac:dyDescent="0.25">
      <c r="A3" s="4" t="s">
        <v>2</v>
      </c>
      <c r="B3" s="4"/>
      <c r="C3" s="5"/>
      <c r="D3" s="6"/>
      <c r="E3" s="14"/>
    </row>
    <row r="4" spans="1:6" ht="15" customHeight="1" x14ac:dyDescent="0.25">
      <c r="A4" s="7" t="s">
        <v>5</v>
      </c>
      <c r="B4" s="7">
        <v>80236190585</v>
      </c>
      <c r="C4" s="20">
        <f>98579+27343.49</f>
        <v>125922.49</v>
      </c>
      <c r="D4" s="8">
        <v>2023</v>
      </c>
      <c r="E4" s="15" t="s">
        <v>4</v>
      </c>
      <c r="F4" s="22" t="s">
        <v>4</v>
      </c>
    </row>
    <row r="5" spans="1:6" ht="15" customHeight="1" x14ac:dyDescent="0.25">
      <c r="A5" s="7" t="s">
        <v>6</v>
      </c>
      <c r="B5" s="7">
        <v>80194050581</v>
      </c>
      <c r="C5" s="20">
        <f>63468+44108.3</f>
        <v>107576.3</v>
      </c>
      <c r="D5" s="8">
        <v>2023</v>
      </c>
      <c r="E5" s="15" t="s">
        <v>4</v>
      </c>
      <c r="F5" s="22" t="s">
        <v>4</v>
      </c>
    </row>
    <row r="6" spans="1:6" ht="15" customHeight="1" x14ac:dyDescent="0.25">
      <c r="A6" s="7" t="s">
        <v>7</v>
      </c>
      <c r="B6" s="7">
        <v>80419490588</v>
      </c>
      <c r="C6" s="20">
        <f>74434+110918.96</f>
        <v>185352.96000000002</v>
      </c>
      <c r="D6" s="8">
        <v>2023</v>
      </c>
      <c r="E6" s="15" t="s">
        <v>4</v>
      </c>
      <c r="F6" s="22" t="s">
        <v>4</v>
      </c>
    </row>
    <row r="7" spans="1:6" ht="15" customHeight="1" x14ac:dyDescent="0.25">
      <c r="A7" s="7" t="s">
        <v>8</v>
      </c>
      <c r="B7" s="7">
        <v>80234970582</v>
      </c>
      <c r="C7" s="20">
        <f>33866+48307.76</f>
        <v>82173.760000000009</v>
      </c>
      <c r="D7" s="8">
        <v>2023</v>
      </c>
      <c r="E7" s="15" t="s">
        <v>4</v>
      </c>
      <c r="F7" s="22" t="s">
        <v>4</v>
      </c>
    </row>
    <row r="8" spans="1:6" ht="15" customHeight="1" x14ac:dyDescent="0.25">
      <c r="A8" s="9" t="s">
        <v>9</v>
      </c>
      <c r="B8" s="9"/>
      <c r="C8" s="24"/>
      <c r="D8" s="8"/>
      <c r="E8" s="15"/>
    </row>
    <row r="9" spans="1:6" ht="15" customHeight="1" x14ac:dyDescent="0.25">
      <c r="A9" s="7" t="s">
        <v>10</v>
      </c>
      <c r="B9" s="7"/>
      <c r="C9" s="20"/>
      <c r="D9" s="8">
        <v>2023</v>
      </c>
      <c r="E9" s="15"/>
      <c r="F9" s="23"/>
    </row>
    <row r="10" spans="1:6" ht="15" customHeight="1" x14ac:dyDescent="0.25">
      <c r="A10" s="7" t="s">
        <v>11</v>
      </c>
      <c r="B10" s="7">
        <v>96154220584</v>
      </c>
      <c r="C10" s="20">
        <f>49098+12150.59</f>
        <v>61248.59</v>
      </c>
      <c r="D10" s="8">
        <v>2023</v>
      </c>
      <c r="E10" s="15" t="s">
        <v>4</v>
      </c>
      <c r="F10" s="22" t="s">
        <v>4</v>
      </c>
    </row>
    <row r="11" spans="1:6" ht="15" customHeight="1" x14ac:dyDescent="0.25">
      <c r="A11" s="7" t="s">
        <v>12</v>
      </c>
      <c r="B11" s="7">
        <v>80219290584</v>
      </c>
      <c r="C11" s="20">
        <f>27648+8933.36</f>
        <v>36581.360000000001</v>
      </c>
      <c r="D11" s="8">
        <v>2023</v>
      </c>
      <c r="E11" s="15" t="s">
        <v>4</v>
      </c>
      <c r="F11" s="22" t="s">
        <v>4</v>
      </c>
    </row>
    <row r="12" spans="1:6" ht="15" customHeight="1" x14ac:dyDescent="0.25">
      <c r="A12" s="7" t="s">
        <v>13</v>
      </c>
      <c r="B12" s="7">
        <v>80183070582</v>
      </c>
      <c r="C12" s="20">
        <f>154465+59076.33</f>
        <v>213541.33000000002</v>
      </c>
      <c r="D12" s="8">
        <v>2023</v>
      </c>
      <c r="E12" s="15" t="s">
        <v>4</v>
      </c>
      <c r="F12" s="22" t="s">
        <v>4</v>
      </c>
    </row>
    <row r="13" spans="1:6" ht="15" customHeight="1" x14ac:dyDescent="0.25">
      <c r="A13" s="4" t="s">
        <v>15</v>
      </c>
      <c r="B13" s="4"/>
      <c r="C13" s="25"/>
      <c r="D13" s="6"/>
      <c r="E13" s="14"/>
      <c r="F13" s="14"/>
    </row>
    <row r="14" spans="1:6" ht="15" customHeight="1" x14ac:dyDescent="0.25">
      <c r="A14" s="7" t="s">
        <v>3</v>
      </c>
      <c r="B14" s="7">
        <v>80094070580</v>
      </c>
      <c r="C14" s="20">
        <f>98442+89161.19</f>
        <v>187603.19</v>
      </c>
      <c r="D14" s="8">
        <v>2023</v>
      </c>
      <c r="E14" s="15" t="s">
        <v>4</v>
      </c>
      <c r="F14" s="22" t="s">
        <v>4</v>
      </c>
    </row>
    <row r="15" spans="1:6" ht="15" customHeight="1" x14ac:dyDescent="0.25">
      <c r="A15" s="16"/>
      <c r="B15" s="16"/>
      <c r="C15" s="17"/>
      <c r="D15" s="18"/>
      <c r="E15" s="19"/>
    </row>
    <row r="16" spans="1:6" x14ac:dyDescent="0.25">
      <c r="A16" s="10"/>
      <c r="B16" s="10"/>
      <c r="C16" s="10"/>
      <c r="D16" s="10"/>
      <c r="E16" s="11"/>
    </row>
    <row r="17" spans="1:5" ht="15.75" thickBot="1" x14ac:dyDescent="0.3">
      <c r="A17" s="10"/>
      <c r="B17" s="10"/>
      <c r="C17" s="12">
        <f>SUM(C4:C14)</f>
        <v>999999.98</v>
      </c>
      <c r="D17" s="10"/>
      <c r="E17" s="11"/>
    </row>
    <row r="18" spans="1:5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GSCM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Tosarello Maurizio</dc:creator>
  <cp:lastModifiedBy>Tosarello Maurizio</cp:lastModifiedBy>
  <dcterms:created xsi:type="dcterms:W3CDTF">2022-05-03T10:05:07Z</dcterms:created>
  <dcterms:modified xsi:type="dcterms:W3CDTF">2024-05-13T14:44:06Z</dcterms:modified>
</cp:coreProperties>
</file>